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J195" i="1"/>
  <c r="F195" i="1"/>
  <c r="L195" i="1"/>
  <c r="H176" i="1"/>
  <c r="G176" i="1"/>
  <c r="J176" i="1"/>
  <c r="I176" i="1"/>
  <c r="F176" i="1"/>
  <c r="L176" i="1"/>
  <c r="I157" i="1"/>
  <c r="H157" i="1"/>
  <c r="G157" i="1"/>
  <c r="J157" i="1"/>
  <c r="F157" i="1"/>
  <c r="L157" i="1"/>
  <c r="I138" i="1"/>
  <c r="J138" i="1"/>
  <c r="G138" i="1"/>
  <c r="F138" i="1"/>
  <c r="L138" i="1"/>
  <c r="H119" i="1"/>
  <c r="J119" i="1"/>
  <c r="G119" i="1"/>
  <c r="L119" i="1"/>
  <c r="F119" i="1"/>
  <c r="I100" i="1"/>
  <c r="G100" i="1"/>
  <c r="L100" i="1"/>
  <c r="F100" i="1"/>
  <c r="H100" i="1"/>
  <c r="J100" i="1"/>
  <c r="H81" i="1"/>
  <c r="G81" i="1"/>
  <c r="J81" i="1"/>
  <c r="F81" i="1"/>
  <c r="L81" i="1"/>
  <c r="I119" i="1"/>
  <c r="I62" i="1"/>
  <c r="H62" i="1"/>
  <c r="J62" i="1"/>
  <c r="L62" i="1"/>
  <c r="F62" i="1"/>
  <c r="I43" i="1"/>
  <c r="G43" i="1"/>
  <c r="L43" i="1"/>
  <c r="H43" i="1"/>
  <c r="J43" i="1"/>
  <c r="F43" i="1"/>
  <c r="L24" i="1"/>
  <c r="G24" i="1"/>
  <c r="J24" i="1"/>
  <c r="I24" i="1"/>
  <c r="H24" i="1"/>
  <c r="F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<sst xmlns="http://schemas.openxmlformats.org/spreadsheetml/2006/main" count="290" uniqueCount="112">
  <si>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</si>
  <si>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</si>
  <si>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</si>
  <si>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</si>
  <si>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</si>
  <si>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</si>
  <si>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</si>
  <si>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</si>
  <si>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</si>
  <si>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</si>
  <si>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</si>
  <si>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</si>
  <si>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</si>
  <si>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</si>
  <si>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</si>
  <si>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</si>
  <si>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</si>
  <si>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</si>
  <si>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</si>
  <si>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</si>
  <si>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</si>
  <si>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</si>
  <si>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</si>
  <si>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</si>
  <si>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</si>
  <si>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</si>
  <si>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</si>
  <si>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</si>
  <si>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</si>
  <si>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</si>
  <si>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</si>
  <si>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</si>
  <si>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</si>
  <si>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</si>
  <si>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</si>
  <si>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</si>
  <si>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</si>
  <si>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</si>
  <si>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</si>
  <si>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ЦО "АЛЬЯНС" п.Харик</t>
  </si>
  <si>
    <t>Каша "Дружба"</t>
  </si>
  <si>
    <t>Бутерброд с повидлом</t>
  </si>
  <si>
    <t>Кофейный напиток с молоком</t>
  </si>
  <si>
    <t>Фрукт свежий - яблоко</t>
  </si>
  <si>
    <t>Салат из свежей моркови</t>
  </si>
  <si>
    <t>Рассольник на мясном бульоне</t>
  </si>
  <si>
    <t>Каша гречневая рассыпчатая</t>
  </si>
  <si>
    <t>Гуляш из говядины</t>
  </si>
  <si>
    <t>Напиток из шиповника</t>
  </si>
  <si>
    <t>Хлеб пшеничный</t>
  </si>
  <si>
    <t>Каша гречневая с маслом</t>
  </si>
  <si>
    <t>Чай с лимоном</t>
  </si>
  <si>
    <t>Бутерброд с сыром</t>
  </si>
  <si>
    <t>Фрукт свежий - банан</t>
  </si>
  <si>
    <t>Винегрет овощной</t>
  </si>
  <si>
    <t>Суп вермишелевый на м/к бульоне</t>
  </si>
  <si>
    <t>Рис отварной</t>
  </si>
  <si>
    <t>Курица в соусе томатном</t>
  </si>
  <si>
    <t>Чай с сахаром</t>
  </si>
  <si>
    <t xml:space="preserve">Хлеб пшеничный </t>
  </si>
  <si>
    <t>Булочка домашняя</t>
  </si>
  <si>
    <t>Суп молочный овсяный</t>
  </si>
  <si>
    <t>Бутерброд с маслом</t>
  </si>
  <si>
    <t>Компот из сухофруктов</t>
  </si>
  <si>
    <t>Фрукт свежий - мандарин</t>
  </si>
  <si>
    <t>Нарезка из огурцов и помидоров</t>
  </si>
  <si>
    <t>Сур "Харчо"</t>
  </si>
  <si>
    <t>Говядина, тушенная с капустой</t>
  </si>
  <si>
    <t>Сок</t>
  </si>
  <si>
    <t>458е</t>
  </si>
  <si>
    <t>Суп молочный с крупой рисовой</t>
  </si>
  <si>
    <t>Кофейный напиток на сгущенном молоке</t>
  </si>
  <si>
    <t xml:space="preserve">директор </t>
  </si>
  <si>
    <t>Н.В. Мачихо</t>
  </si>
  <si>
    <t>Салат из свеклы с чесноком</t>
  </si>
  <si>
    <t>Щи из свежей капусты</t>
  </si>
  <si>
    <t>Картофельное пюре с подливом</t>
  </si>
  <si>
    <t>Котлета рыбная</t>
  </si>
  <si>
    <t>Компот из свежих фруктов</t>
  </si>
  <si>
    <t>Каша пшенная молочная</t>
  </si>
  <si>
    <t>Крендель сахарный</t>
  </si>
  <si>
    <t>Салат из белокочанной капусты с морковью</t>
  </si>
  <si>
    <t>Свекольник</t>
  </si>
  <si>
    <t>Котлеты куринные</t>
  </si>
  <si>
    <t>Макаронные изделия отварные с томатным соусом</t>
  </si>
  <si>
    <t>Чай с молоком</t>
  </si>
  <si>
    <t>Омлет натуральный</t>
  </si>
  <si>
    <t>Какао с молоком</t>
  </si>
  <si>
    <t>Суп гороховый</t>
  </si>
  <si>
    <t>Плов из отварной птицы</t>
  </si>
  <si>
    <t>Хлеб ржаной</t>
  </si>
  <si>
    <t>Коржик молочный</t>
  </si>
  <si>
    <t>Суп молочный вермишелевый</t>
  </si>
  <si>
    <t>Рассольник на м/к бульоне</t>
  </si>
  <si>
    <t>Салат из белокочанной капусты с помидорами и огурцами</t>
  </si>
  <si>
    <t>Суп с рыбными консервами</t>
  </si>
  <si>
    <t>Тефтели из говядины в томатном соусе</t>
  </si>
  <si>
    <t>Картофельное пюре</t>
  </si>
  <si>
    <t>Каша овсянная жидкая</t>
  </si>
  <si>
    <t>Кисель из концентрата</t>
  </si>
  <si>
    <t>Салат из свежих огурцов и помидоров</t>
  </si>
  <si>
    <t>Борщ на м/к бульоне</t>
  </si>
  <si>
    <t>Котлеты рыбные</t>
  </si>
  <si>
    <t>Компот из свежих фруктов (яблоко+апельсин)</t>
  </si>
  <si>
    <t>Ватрушка с повидлом</t>
  </si>
  <si>
    <t>Рис припущенный с соусом томатным</t>
  </si>
  <si>
    <t>415/453</t>
  </si>
  <si>
    <t>Суп молочный рисовый</t>
  </si>
  <si>
    <t>Салат из свежей капусты с морковью</t>
  </si>
  <si>
    <t>Суп картофельный с клецками</t>
  </si>
  <si>
    <t>Жаркое по-домашнему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</si>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</sst>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15" zoomScaleNormal="115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72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73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39">
        <v>200</v>
      </c>
      <c r="G6" s="51">
        <v>5.26</v>
      </c>
      <c r="H6" s="51">
        <v>11.66</v>
      </c>
      <c r="I6" s="51">
        <v>25.06</v>
      </c>
      <c r="J6" s="51">
        <v>226.2</v>
      </c>
      <c r="K6" s="41">
        <v>260</v>
      </c>
      <c r="L6" s="40">
        <v>23.38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13.25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1.21</v>
      </c>
      <c r="H9" s="43">
        <v>2.1800000000000002</v>
      </c>
      <c r="I9" s="43">
        <v>23.2</v>
      </c>
      <c r="J9" s="43">
        <v>111.73</v>
      </c>
      <c r="K9" s="44">
        <v>95</v>
      </c>
      <c r="L9" s="43">
        <v>8.91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0.8</v>
      </c>
      <c r="H10" s="43">
        <v>0.2</v>
      </c>
      <c r="I10" s="43">
        <v>7.5</v>
      </c>
      <c r="J10" s="43">
        <v>38</v>
      </c>
      <c r="K10" s="44">
        <v>458</v>
      </c>
      <c r="L10" s="43">
        <v>21.46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10.470000000000002</v>
      </c>
      <c r="H13" s="19">
        <f t="shared" si="0"/>
        <v>16.739999999999998</v>
      </c>
      <c r="I13" s="19">
        <f t="shared" si="0"/>
        <v>71.66</v>
      </c>
      <c r="J13" s="19">
        <f t="shared" si="0"/>
        <v>454.93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10</v>
      </c>
      <c r="H14" s="43">
        <v>8</v>
      </c>
      <c r="I14" s="43">
        <v>4.8</v>
      </c>
      <c r="J14" s="43">
        <v>98.7</v>
      </c>
      <c r="K14" s="44">
        <v>28</v>
      </c>
      <c r="L14" s="43">
        <v>9.86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2.2400000000000002</v>
      </c>
      <c r="H15" s="43">
        <v>2.62</v>
      </c>
      <c r="I15" s="43">
        <v>10.24</v>
      </c>
      <c r="J15" s="43">
        <v>73.599999999999994</v>
      </c>
      <c r="K15" s="44">
        <v>74</v>
      </c>
      <c r="L15" s="43">
        <v>23.91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13.2</v>
      </c>
      <c r="H16" s="43">
        <v>14.52</v>
      </c>
      <c r="I16" s="43">
        <v>3.3</v>
      </c>
      <c r="J16" s="43">
        <v>1968</v>
      </c>
      <c r="K16" s="44">
        <v>368</v>
      </c>
      <c r="L16" s="43">
        <v>38.56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8.5500000000000007</v>
      </c>
      <c r="H17" s="43">
        <v>7.85</v>
      </c>
      <c r="I17" s="43">
        <v>37.08</v>
      </c>
      <c r="J17" s="43">
        <v>253.05</v>
      </c>
      <c r="K17" s="44">
        <v>237</v>
      </c>
      <c r="L17" s="43">
        <v>12.52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0.68</v>
      </c>
      <c r="H18" s="43">
        <v>0.28000000000000003</v>
      </c>
      <c r="I18" s="43">
        <v>24.64</v>
      </c>
      <c r="J18" s="43">
        <v>113.64</v>
      </c>
      <c r="K18" s="44">
        <v>519</v>
      </c>
      <c r="L18" s="43">
        <v>4.75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6.16</v>
      </c>
      <c r="H19" s="43">
        <v>1.1200000000000001</v>
      </c>
      <c r="I19" s="43">
        <v>30.16</v>
      </c>
      <c r="J19" s="43">
        <v>160.80000000000001</v>
      </c>
      <c r="K19" s="44">
        <v>108</v>
      </c>
      <c r="L19" s="43">
        <v>2.4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40.83</v>
      </c>
      <c r="H23" s="19">
        <f t="shared" si="2"/>
        <v>34.39</v>
      </c>
      <c r="I23" s="19">
        <f t="shared" si="2"/>
        <v>110.22</v>
      </c>
      <c r="J23" s="19">
        <f t="shared" si="2"/>
        <v>2667.7900000000004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1370</v>
      </c>
      <c r="G24" s="32">
        <f t="shared" ref="G24:J24" si="4">G13+G23</f>
        <v>51.3</v>
      </c>
      <c r="H24" s="32">
        <f t="shared" si="4"/>
        <v>51.129999999999995</v>
      </c>
      <c r="I24" s="32">
        <f t="shared" si="4"/>
        <v>181.88</v>
      </c>
      <c r="J24" s="32">
        <f t="shared" si="4"/>
        <v>3122.7200000000003</v>
      </c>
      <c r="K24" s="32"/>
      <c r="L24" s="32">
        <f t="shared" ref="L24" si="5">L13+L23</f>
        <v>159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11.4</v>
      </c>
      <c r="H25" s="40">
        <v>10.46</v>
      </c>
      <c r="I25" s="40">
        <v>49.44</v>
      </c>
      <c r="J25" s="40">
        <v>337.4</v>
      </c>
      <c r="K25" s="41">
        <v>292</v>
      </c>
      <c r="L25" s="40">
        <v>17.53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3.04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6.65</v>
      </c>
      <c r="H28" s="43">
        <v>8.6999999999999993</v>
      </c>
      <c r="I28" s="43">
        <v>12.32</v>
      </c>
      <c r="J28" s="43">
        <v>149.22999999999999</v>
      </c>
      <c r="K28" s="44">
        <v>90</v>
      </c>
      <c r="L28" s="43">
        <v>20.9</v>
      </c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150</v>
      </c>
      <c r="G29" s="43">
        <v>0.8</v>
      </c>
      <c r="H29" s="43">
        <v>0.2</v>
      </c>
      <c r="I29" s="43">
        <v>7.5</v>
      </c>
      <c r="J29" s="43">
        <v>38</v>
      </c>
      <c r="K29" s="44">
        <v>458</v>
      </c>
      <c r="L29" s="43">
        <v>25.53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18.95</v>
      </c>
      <c r="H32" s="19">
        <f t="shared" ref="H32" si="7">SUM(H25:H31)</f>
        <v>19.36</v>
      </c>
      <c r="I32" s="19">
        <f t="shared" ref="I32" si="8">SUM(I25:I31)</f>
        <v>84.460000000000008</v>
      </c>
      <c r="J32" s="19">
        <f t="shared" ref="J32:L32" si="9">SUM(J25:J31)</f>
        <v>585.63</v>
      </c>
      <c r="K32" s="25"/>
      <c r="L32" s="19">
        <f t="shared" si="9"/>
        <v>67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1.04</v>
      </c>
      <c r="H33" s="43">
        <v>1.84</v>
      </c>
      <c r="I33" s="43">
        <v>5.76</v>
      </c>
      <c r="J33" s="43">
        <v>43.2</v>
      </c>
      <c r="K33" s="44">
        <v>42</v>
      </c>
      <c r="L33" s="43">
        <v>5.51</v>
      </c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7.48</v>
      </c>
      <c r="H34" s="43">
        <v>5.95</v>
      </c>
      <c r="I34" s="43">
        <v>35.9</v>
      </c>
      <c r="J34" s="43">
        <v>227.55</v>
      </c>
      <c r="K34" s="44">
        <v>147</v>
      </c>
      <c r="L34" s="43">
        <v>20.18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13.6</v>
      </c>
      <c r="H35" s="43">
        <v>13.5</v>
      </c>
      <c r="I35" s="43">
        <v>4.0999999999999996</v>
      </c>
      <c r="J35" s="43">
        <v>192</v>
      </c>
      <c r="K35" s="44">
        <v>405</v>
      </c>
      <c r="L35" s="43">
        <v>30.53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4.43</v>
      </c>
      <c r="H36" s="43">
        <v>7.29</v>
      </c>
      <c r="I36" s="43">
        <v>40.57</v>
      </c>
      <c r="J36" s="43">
        <v>245.52</v>
      </c>
      <c r="K36" s="44">
        <v>414</v>
      </c>
      <c r="L36" s="43">
        <v>12.72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>
        <v>493</v>
      </c>
      <c r="L37" s="43">
        <v>1.64</v>
      </c>
    </row>
    <row r="38" spans="1:12" ht="14.4" x14ac:dyDescent="0.3">
      <c r="A38" s="14"/>
      <c r="B38" s="15"/>
      <c r="C38" s="11"/>
      <c r="D38" s="7" t="s">
        <v>31</v>
      </c>
      <c r="E38" s="42" t="s">
        <v>59</v>
      </c>
      <c r="F38" s="43">
        <v>40</v>
      </c>
      <c r="G38" s="43">
        <v>6.16</v>
      </c>
      <c r="H38" s="43">
        <v>1.1200000000000001</v>
      </c>
      <c r="I38" s="43">
        <v>30.16</v>
      </c>
      <c r="J38" s="43">
        <v>160.80000000000001</v>
      </c>
      <c r="K38" s="44">
        <v>108</v>
      </c>
      <c r="L38" s="43">
        <v>2.4</v>
      </c>
    </row>
    <row r="39" spans="1:12" ht="14.4" x14ac:dyDescent="0.3">
      <c r="A39" s="14"/>
      <c r="B39" s="15"/>
      <c r="C39" s="11"/>
      <c r="D39" s="7" t="s">
        <v>32</v>
      </c>
      <c r="E39" s="42" t="s">
        <v>60</v>
      </c>
      <c r="F39" s="43">
        <v>60</v>
      </c>
      <c r="G39" s="43">
        <v>7.5</v>
      </c>
      <c r="H39" s="43">
        <v>13</v>
      </c>
      <c r="I39" s="43">
        <v>60.33</v>
      </c>
      <c r="J39" s="43">
        <v>288.33</v>
      </c>
      <c r="K39" s="44">
        <v>564</v>
      </c>
      <c r="L39" s="43">
        <v>19.02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40.31</v>
      </c>
      <c r="H42" s="19">
        <f t="shared" ref="H42" si="11">SUM(H33:H41)</f>
        <v>42.7</v>
      </c>
      <c r="I42" s="19">
        <f t="shared" ref="I42" si="12">SUM(I33:I41)</f>
        <v>191.82</v>
      </c>
      <c r="J42" s="19">
        <f t="shared" ref="J42:L42" si="13">SUM(J33:J41)</f>
        <v>1217.3999999999999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1440</v>
      </c>
      <c r="G43" s="32">
        <f t="shared" ref="G43" si="14">G32+G42</f>
        <v>59.260000000000005</v>
      </c>
      <c r="H43" s="32">
        <f t="shared" ref="H43" si="15">H32+H42</f>
        <v>62.06</v>
      </c>
      <c r="I43" s="32">
        <f t="shared" ref="I43" si="16">I32+I42</f>
        <v>276.27999999999997</v>
      </c>
      <c r="J43" s="32">
        <f t="shared" ref="J43:L43" si="17">J32+J42</f>
        <v>1803.0299999999997</v>
      </c>
      <c r="K43" s="32"/>
      <c r="L43" s="32">
        <f t="shared" si="17"/>
        <v>159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4.82</v>
      </c>
      <c r="H44" s="40">
        <v>5.16</v>
      </c>
      <c r="I44" s="40">
        <v>16.52</v>
      </c>
      <c r="J44" s="40">
        <v>131.80000000000001</v>
      </c>
      <c r="K44" s="41">
        <v>164</v>
      </c>
      <c r="L44" s="40">
        <v>17.98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0.5</v>
      </c>
      <c r="H46" s="43">
        <v>0</v>
      </c>
      <c r="I46" s="43">
        <v>27</v>
      </c>
      <c r="J46" s="43">
        <v>110</v>
      </c>
      <c r="K46" s="44">
        <v>508</v>
      </c>
      <c r="L46" s="43">
        <v>5.5</v>
      </c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1.6</v>
      </c>
      <c r="H47" s="43">
        <v>16.7</v>
      </c>
      <c r="I47" s="43">
        <v>10</v>
      </c>
      <c r="J47" s="43">
        <v>197</v>
      </c>
      <c r="K47" s="44">
        <v>93</v>
      </c>
      <c r="L47" s="43">
        <v>20.399999999999999</v>
      </c>
    </row>
    <row r="48" spans="1:12" ht="14.4" x14ac:dyDescent="0.3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0.9</v>
      </c>
      <c r="H48" s="43">
        <v>0.9</v>
      </c>
      <c r="I48" s="43">
        <v>22.05</v>
      </c>
      <c r="J48" s="43">
        <v>105.75</v>
      </c>
      <c r="K48" s="44" t="s">
        <v>69</v>
      </c>
      <c r="L48" s="43">
        <v>23.12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7.82</v>
      </c>
      <c r="H51" s="19">
        <f t="shared" ref="H51" si="19">SUM(H44:H50)</f>
        <v>22.759999999999998</v>
      </c>
      <c r="I51" s="19">
        <f t="shared" ref="I51" si="20">SUM(I44:I50)</f>
        <v>75.569999999999993</v>
      </c>
      <c r="J51" s="19">
        <f t="shared" ref="J51:L51" si="21">SUM(J44:J50)</f>
        <v>544.54999999999995</v>
      </c>
      <c r="K51" s="25"/>
      <c r="L51" s="19">
        <f t="shared" si="21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100</v>
      </c>
      <c r="G52" s="43">
        <v>0.8</v>
      </c>
      <c r="H52" s="43">
        <v>3.6</v>
      </c>
      <c r="I52" s="43">
        <v>8.64</v>
      </c>
      <c r="J52" s="43">
        <v>70.400000000000006</v>
      </c>
      <c r="K52" s="44">
        <v>75</v>
      </c>
      <c r="L52" s="43">
        <v>7.4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0.96</v>
      </c>
      <c r="H53" s="43">
        <v>2.08</v>
      </c>
      <c r="I53" s="43">
        <v>7.02</v>
      </c>
      <c r="J53" s="43">
        <v>50.6</v>
      </c>
      <c r="K53" s="44">
        <v>146</v>
      </c>
      <c r="L53" s="43">
        <v>30.14</v>
      </c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12.89</v>
      </c>
      <c r="H55" s="43">
        <v>22.62</v>
      </c>
      <c r="I55" s="43">
        <v>13.64</v>
      </c>
      <c r="J55" s="43">
        <v>310.44</v>
      </c>
      <c r="K55" s="44">
        <v>365</v>
      </c>
      <c r="L55" s="43">
        <v>33.06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0.2</v>
      </c>
      <c r="I56" s="43">
        <v>0.2</v>
      </c>
      <c r="J56" s="43">
        <v>92</v>
      </c>
      <c r="K56" s="44">
        <v>518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6.16</v>
      </c>
      <c r="H57" s="43">
        <v>1.1200000000000001</v>
      </c>
      <c r="I57" s="43">
        <v>30.16</v>
      </c>
      <c r="J57" s="43">
        <v>160.80000000000001</v>
      </c>
      <c r="K57" s="44">
        <v>108</v>
      </c>
      <c r="L57" s="43">
        <v>2.4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21.810000000000002</v>
      </c>
      <c r="H61" s="19">
        <f t="shared" ref="H61" si="23">SUM(H52:H60)</f>
        <v>29.62</v>
      </c>
      <c r="I61" s="19">
        <f t="shared" ref="I61" si="24">SUM(I52:I60)</f>
        <v>59.66</v>
      </c>
      <c r="J61" s="19">
        <f t="shared" ref="J61:L61" si="25">SUM(J52:J60)</f>
        <v>684.24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1250</v>
      </c>
      <c r="G62" s="32">
        <f t="shared" ref="G62" si="26">G51+G61</f>
        <v>29.630000000000003</v>
      </c>
      <c r="H62" s="32">
        <f t="shared" ref="H62" si="27">H51+H61</f>
        <v>52.379999999999995</v>
      </c>
      <c r="I62" s="32">
        <f t="shared" ref="I62" si="28">I51+I61</f>
        <v>135.22999999999999</v>
      </c>
      <c r="J62" s="32">
        <f t="shared" ref="J62:L62" si="29">J51+J61</f>
        <v>1228.79</v>
      </c>
      <c r="K62" s="32"/>
      <c r="L62" s="32">
        <f t="shared" si="29"/>
        <v>159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4.82</v>
      </c>
      <c r="H63" s="40">
        <v>5.16</v>
      </c>
      <c r="I63" s="40">
        <v>16.52</v>
      </c>
      <c r="J63" s="40">
        <v>131.80000000000001</v>
      </c>
      <c r="K63" s="41">
        <v>268</v>
      </c>
      <c r="L63" s="40">
        <v>23.79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2.9</v>
      </c>
      <c r="H65" s="43">
        <v>2</v>
      </c>
      <c r="I65" s="43">
        <v>20.9</v>
      </c>
      <c r="J65" s="43">
        <v>113</v>
      </c>
      <c r="K65" s="44">
        <v>500</v>
      </c>
      <c r="L65" s="43">
        <v>11.75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1.21</v>
      </c>
      <c r="H66" s="43">
        <v>2.1800000000000002</v>
      </c>
      <c r="I66" s="43">
        <v>23.2</v>
      </c>
      <c r="J66" s="43">
        <v>111.73</v>
      </c>
      <c r="K66" s="44">
        <v>95</v>
      </c>
      <c r="L66" s="43">
        <v>8.91</v>
      </c>
    </row>
    <row r="67" spans="1:12" ht="14.4" x14ac:dyDescent="0.3">
      <c r="A67" s="23"/>
      <c r="B67" s="15"/>
      <c r="C67" s="11"/>
      <c r="D67" s="7" t="s">
        <v>24</v>
      </c>
      <c r="E67" s="42" t="s">
        <v>43</v>
      </c>
      <c r="F67" s="43">
        <v>120</v>
      </c>
      <c r="G67" s="43">
        <v>0.8</v>
      </c>
      <c r="H67" s="43">
        <v>0.2</v>
      </c>
      <c r="I67" s="43">
        <v>7.5</v>
      </c>
      <c r="J67" s="43">
        <v>38</v>
      </c>
      <c r="K67" s="44">
        <v>458</v>
      </c>
      <c r="L67" s="43">
        <v>22.55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9.73</v>
      </c>
      <c r="H70" s="19">
        <f t="shared" ref="H70" si="31">SUM(H63:H69)</f>
        <v>9.5399999999999991</v>
      </c>
      <c r="I70" s="19">
        <f t="shared" ref="I70" si="32">SUM(I63:I69)</f>
        <v>68.12</v>
      </c>
      <c r="J70" s="19">
        <f t="shared" ref="J70:L70" si="33">SUM(J63:J69)</f>
        <v>394.53000000000003</v>
      </c>
      <c r="K70" s="25"/>
      <c r="L70" s="19">
        <f t="shared" si="33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5.2</v>
      </c>
      <c r="I71" s="43">
        <v>11.84</v>
      </c>
      <c r="J71" s="43">
        <v>99.2</v>
      </c>
      <c r="K71" s="44">
        <v>52</v>
      </c>
      <c r="L71" s="43">
        <v>9.3800000000000008</v>
      </c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1.68</v>
      </c>
      <c r="H72" s="43">
        <v>5.38</v>
      </c>
      <c r="I72" s="43">
        <v>8.1</v>
      </c>
      <c r="J72" s="43">
        <v>88.15</v>
      </c>
      <c r="K72" s="44">
        <v>53</v>
      </c>
      <c r="L72" s="43">
        <v>11.7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100</v>
      </c>
      <c r="G73" s="43">
        <v>12.51</v>
      </c>
      <c r="H73" s="43">
        <v>1.89</v>
      </c>
      <c r="I73" s="43">
        <v>8.64</v>
      </c>
      <c r="J73" s="43">
        <v>101.7</v>
      </c>
      <c r="K73" s="44">
        <v>345</v>
      </c>
      <c r="L73" s="43">
        <v>34.49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>
        <v>429</v>
      </c>
      <c r="L74" s="43">
        <v>30.03</v>
      </c>
    </row>
    <row r="75" spans="1:12" ht="14.4" x14ac:dyDescent="0.3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4</v>
      </c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6.16</v>
      </c>
      <c r="H76" s="43">
        <v>1.1200000000000001</v>
      </c>
      <c r="I76" s="43">
        <v>30.16</v>
      </c>
      <c r="J76" s="43">
        <v>160.80000000000001</v>
      </c>
      <c r="K76" s="44">
        <v>108</v>
      </c>
      <c r="L76" s="43">
        <v>2.4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25.2</v>
      </c>
      <c r="H80" s="19">
        <f t="shared" ref="H80" si="35">SUM(H71:H79)</f>
        <v>20.39</v>
      </c>
      <c r="I80" s="19">
        <f t="shared" ref="I80" si="36">SUM(I71:I79)</f>
        <v>98.19</v>
      </c>
      <c r="J80" s="19">
        <f t="shared" ref="J80:L80" si="37">SUM(J71:J79)</f>
        <v>683.84999999999991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 t="shared" ref="G81" si="38">G70+G80</f>
        <v>34.93</v>
      </c>
      <c r="H81" s="32">
        <f t="shared" ref="H81" si="39">H70+H80</f>
        <v>29.93</v>
      </c>
      <c r="I81" s="32">
        <f t="shared" ref="I81" si="40">I70+I80</f>
        <v>166.31</v>
      </c>
      <c r="J81" s="32">
        <f t="shared" ref="J81:L81" si="41">J70+J80</f>
        <v>1078.3799999999999</v>
      </c>
      <c r="K81" s="32"/>
      <c r="L81" s="32">
        <f t="shared" si="41"/>
        <v>159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24</v>
      </c>
      <c r="H82" s="40">
        <v>18.489999999999998</v>
      </c>
      <c r="I82" s="40">
        <v>31.01</v>
      </c>
      <c r="J82" s="40">
        <v>385.99</v>
      </c>
      <c r="K82" s="41">
        <v>321</v>
      </c>
      <c r="L82" s="40">
        <v>26.37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6.64</v>
      </c>
    </row>
    <row r="85" spans="1:12" ht="14.4" x14ac:dyDescent="0.3">
      <c r="A85" s="23"/>
      <c r="B85" s="15"/>
      <c r="C85" s="11"/>
      <c r="D85" s="7" t="s">
        <v>23</v>
      </c>
      <c r="E85" s="42" t="s">
        <v>80</v>
      </c>
      <c r="F85" s="43">
        <v>75</v>
      </c>
      <c r="G85" s="43">
        <v>5.2</v>
      </c>
      <c r="H85" s="43">
        <v>9.8000000000000007</v>
      </c>
      <c r="I85" s="43">
        <v>44.1</v>
      </c>
      <c r="J85" s="43">
        <v>285</v>
      </c>
      <c r="K85" s="44">
        <v>555</v>
      </c>
      <c r="L85" s="43">
        <v>14.59</v>
      </c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150</v>
      </c>
      <c r="G86" s="43">
        <v>0.8</v>
      </c>
      <c r="H86" s="43">
        <v>0.2</v>
      </c>
      <c r="I86" s="43">
        <v>7.5</v>
      </c>
      <c r="J86" s="43">
        <v>38</v>
      </c>
      <c r="K86" s="44">
        <v>458</v>
      </c>
      <c r="L86" s="43">
        <v>19.399999999999999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31.5</v>
      </c>
      <c r="H89" s="19">
        <f t="shared" ref="H89" si="43">SUM(H82:H88)</f>
        <v>29.79</v>
      </c>
      <c r="I89" s="19">
        <f t="shared" ref="I89" si="44">SUM(I82:I88)</f>
        <v>98.51</v>
      </c>
      <c r="J89" s="19">
        <f t="shared" ref="J89:L89" si="45">SUM(J82:J88)</f>
        <v>789.99</v>
      </c>
      <c r="K89" s="25"/>
      <c r="L89" s="19">
        <f t="shared" si="4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1.6</v>
      </c>
      <c r="H90" s="43">
        <v>10.1</v>
      </c>
      <c r="I90" s="43">
        <v>9.6</v>
      </c>
      <c r="J90" s="43">
        <v>136</v>
      </c>
      <c r="K90" s="44">
        <v>4</v>
      </c>
      <c r="L90" s="43">
        <v>8.35</v>
      </c>
    </row>
    <row r="91" spans="1:12" ht="14.4" x14ac:dyDescent="0.3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1.54</v>
      </c>
      <c r="H91" s="43">
        <v>3.92</v>
      </c>
      <c r="I91" s="43">
        <v>10.52</v>
      </c>
      <c r="J91" s="43">
        <v>83.34</v>
      </c>
      <c r="K91" s="44">
        <v>68</v>
      </c>
      <c r="L91" s="43">
        <v>15.25</v>
      </c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12</v>
      </c>
      <c r="H92" s="43">
        <v>8.57</v>
      </c>
      <c r="I92" s="43">
        <v>7.43</v>
      </c>
      <c r="J92" s="43">
        <v>150.86000000000001</v>
      </c>
      <c r="K92" s="44">
        <v>412</v>
      </c>
      <c r="L92" s="43">
        <v>44.28</v>
      </c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5.65</v>
      </c>
      <c r="H93" s="43">
        <v>0.67</v>
      </c>
      <c r="I93" s="43">
        <v>29.04</v>
      </c>
      <c r="J93" s="43">
        <v>144.9</v>
      </c>
      <c r="K93" s="44">
        <v>291</v>
      </c>
      <c r="L93" s="43">
        <v>20.079999999999998</v>
      </c>
    </row>
    <row r="94" spans="1:12" ht="14.4" x14ac:dyDescent="0.3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1.64</v>
      </c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6.16</v>
      </c>
      <c r="H95" s="43">
        <v>1.1200000000000001</v>
      </c>
      <c r="I95" s="43">
        <v>30.16</v>
      </c>
      <c r="J95" s="43">
        <v>160.80000000000001</v>
      </c>
      <c r="K95" s="44">
        <v>108</v>
      </c>
      <c r="L95" s="43">
        <v>2.4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27.05</v>
      </c>
      <c r="H99" s="19">
        <f t="shared" ref="H99" si="47">SUM(H90:H98)</f>
        <v>24.380000000000003</v>
      </c>
      <c r="I99" s="19">
        <f t="shared" ref="I99" si="48">SUM(I90:I98)</f>
        <v>101.75</v>
      </c>
      <c r="J99" s="19">
        <f t="shared" ref="J99:L99" si="49">SUM(J90:J98)</f>
        <v>735.90000000000009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1415</v>
      </c>
      <c r="G100" s="32">
        <f t="shared" ref="G100" si="50">G89+G99</f>
        <v>58.55</v>
      </c>
      <c r="H100" s="32">
        <f t="shared" ref="H100" si="51">H89+H99</f>
        <v>54.17</v>
      </c>
      <c r="I100" s="32">
        <f t="shared" ref="I100" si="52">I89+I99</f>
        <v>200.26</v>
      </c>
      <c r="J100" s="32">
        <f t="shared" ref="J100:L100" si="53">J89+J99</f>
        <v>1525.89</v>
      </c>
      <c r="K100" s="32"/>
      <c r="L100" s="32">
        <f t="shared" si="53"/>
        <v>159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150</v>
      </c>
      <c r="G101" s="40">
        <v>12.93</v>
      </c>
      <c r="H101" s="40">
        <v>20.07</v>
      </c>
      <c r="I101" s="40">
        <v>3.46</v>
      </c>
      <c r="J101" s="40">
        <v>244.62</v>
      </c>
      <c r="K101" s="41">
        <v>301</v>
      </c>
      <c r="L101" s="40">
        <v>32.82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13.28</v>
      </c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60</v>
      </c>
      <c r="G104" s="43">
        <v>6.65</v>
      </c>
      <c r="H104" s="43">
        <v>8.6999999999999993</v>
      </c>
      <c r="I104" s="43">
        <v>12.32</v>
      </c>
      <c r="J104" s="43">
        <v>149.22999999999999</v>
      </c>
      <c r="K104" s="44">
        <v>90</v>
      </c>
      <c r="L104" s="43">
        <v>20.9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23.18</v>
      </c>
      <c r="H108" s="19">
        <f t="shared" si="54"/>
        <v>32.07</v>
      </c>
      <c r="I108" s="19">
        <f t="shared" si="54"/>
        <v>40.78</v>
      </c>
      <c r="J108" s="19">
        <f t="shared" si="54"/>
        <v>537.85</v>
      </c>
      <c r="K108" s="25"/>
      <c r="L108" s="19">
        <f t="shared" ref="L108" si="55">SUM(L101:L107)</f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10</v>
      </c>
      <c r="H109" s="43">
        <v>8</v>
      </c>
      <c r="I109" s="43">
        <v>4.8</v>
      </c>
      <c r="J109" s="43">
        <v>98.7</v>
      </c>
      <c r="K109" s="44">
        <v>28</v>
      </c>
      <c r="L109" s="43">
        <v>14.7</v>
      </c>
    </row>
    <row r="110" spans="1:12" ht="14.4" x14ac:dyDescent="0.3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1.84</v>
      </c>
      <c r="H110" s="43">
        <v>3.4</v>
      </c>
      <c r="I110" s="43">
        <v>12.1</v>
      </c>
      <c r="J110" s="43">
        <v>86.4</v>
      </c>
      <c r="K110" s="44">
        <v>144</v>
      </c>
      <c r="L110" s="43">
        <v>10.24</v>
      </c>
    </row>
    <row r="111" spans="1:12" ht="14.4" x14ac:dyDescent="0.3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15.24</v>
      </c>
      <c r="H111" s="43">
        <v>15.14</v>
      </c>
      <c r="I111" s="43">
        <v>36.1</v>
      </c>
      <c r="J111" s="43">
        <v>341.9</v>
      </c>
      <c r="K111" s="44">
        <v>406</v>
      </c>
      <c r="L111" s="43">
        <v>46.12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1.5</v>
      </c>
      <c r="H113" s="43">
        <v>1.3</v>
      </c>
      <c r="I113" s="43">
        <v>15.9</v>
      </c>
      <c r="J113" s="43">
        <v>81</v>
      </c>
      <c r="K113" s="44">
        <v>495</v>
      </c>
      <c r="L113" s="43">
        <v>6.64</v>
      </c>
    </row>
    <row r="114" spans="1:12" ht="14.4" x14ac:dyDescent="0.3">
      <c r="A114" s="23"/>
      <c r="B114" s="15"/>
      <c r="C114" s="11"/>
      <c r="D114" s="7" t="s">
        <v>31</v>
      </c>
      <c r="E114" s="42" t="s">
        <v>91</v>
      </c>
      <c r="F114" s="43">
        <v>60</v>
      </c>
      <c r="G114" s="43">
        <v>4.0999999999999996</v>
      </c>
      <c r="H114" s="43">
        <v>7.3</v>
      </c>
      <c r="I114" s="43">
        <v>39.299999999999997</v>
      </c>
      <c r="J114" s="43">
        <v>239</v>
      </c>
      <c r="K114" s="44">
        <v>579</v>
      </c>
      <c r="L114" s="43">
        <v>11.83</v>
      </c>
    </row>
    <row r="115" spans="1:12" ht="14.4" x14ac:dyDescent="0.3">
      <c r="A115" s="23"/>
      <c r="B115" s="15"/>
      <c r="C115" s="11"/>
      <c r="D115" s="7" t="s">
        <v>32</v>
      </c>
      <c r="E115" s="42" t="s">
        <v>90</v>
      </c>
      <c r="F115" s="43">
        <v>40</v>
      </c>
      <c r="G115" s="43">
        <v>6.16</v>
      </c>
      <c r="H115" s="43">
        <v>1.1200000000000001</v>
      </c>
      <c r="I115" s="43">
        <v>30.16</v>
      </c>
      <c r="J115" s="43">
        <v>160.80000000000001</v>
      </c>
      <c r="K115" s="44">
        <v>110</v>
      </c>
      <c r="L115" s="43">
        <v>2.4700000000000002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38.840000000000003</v>
      </c>
      <c r="H118" s="19">
        <f t="shared" si="56"/>
        <v>36.26</v>
      </c>
      <c r="I118" s="19">
        <f t="shared" si="56"/>
        <v>138.36000000000001</v>
      </c>
      <c r="J118" s="19">
        <f t="shared" si="56"/>
        <v>1007.8</v>
      </c>
      <c r="K118" s="25"/>
      <c r="L118" s="19">
        <f t="shared" ref="L118" si="57">SUM(L109:L117)</f>
        <v>92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1210</v>
      </c>
      <c r="G119" s="32">
        <f t="shared" ref="G119" si="58">G108+G118</f>
        <v>62.02</v>
      </c>
      <c r="H119" s="32">
        <f t="shared" ref="H119" si="59">H108+H118</f>
        <v>68.33</v>
      </c>
      <c r="I119" s="32">
        <f t="shared" ref="I119" si="60">I108+I118</f>
        <v>179.14000000000001</v>
      </c>
      <c r="J119" s="32">
        <f t="shared" ref="J119:L119" si="61">J108+J118</f>
        <v>1545.65</v>
      </c>
      <c r="K119" s="32"/>
      <c r="L119" s="32">
        <f t="shared" si="61"/>
        <v>159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150</v>
      </c>
      <c r="G120" s="40">
        <v>4.2699999999999996</v>
      </c>
      <c r="H120" s="40">
        <v>3.95</v>
      </c>
      <c r="I120" s="40">
        <v>14.23</v>
      </c>
      <c r="J120" s="40">
        <v>109.5</v>
      </c>
      <c r="K120" s="41">
        <v>165</v>
      </c>
      <c r="L120" s="40">
        <v>21.06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>
        <v>494</v>
      </c>
      <c r="L122" s="43">
        <v>3.04</v>
      </c>
    </row>
    <row r="123" spans="1:12" ht="14.4" x14ac:dyDescent="0.3">
      <c r="A123" s="14"/>
      <c r="B123" s="15"/>
      <c r="C123" s="11"/>
      <c r="D123" s="7" t="s">
        <v>23</v>
      </c>
      <c r="E123" s="42" t="s">
        <v>62</v>
      </c>
      <c r="F123" s="43">
        <v>60</v>
      </c>
      <c r="G123" s="43">
        <v>1.6</v>
      </c>
      <c r="H123" s="43">
        <v>16.7</v>
      </c>
      <c r="I123" s="43">
        <v>10</v>
      </c>
      <c r="J123" s="43">
        <v>197</v>
      </c>
      <c r="K123" s="44">
        <v>93</v>
      </c>
      <c r="L123" s="43">
        <v>20.399999999999999</v>
      </c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150</v>
      </c>
      <c r="G124" s="43">
        <v>0.9</v>
      </c>
      <c r="H124" s="43">
        <v>0.9</v>
      </c>
      <c r="I124" s="43">
        <v>22.05</v>
      </c>
      <c r="J124" s="43">
        <v>105.75</v>
      </c>
      <c r="K124" s="44">
        <v>458</v>
      </c>
      <c r="L124" s="43">
        <v>22.5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6.8699999999999992</v>
      </c>
      <c r="H127" s="19">
        <f t="shared" si="62"/>
        <v>21.549999999999997</v>
      </c>
      <c r="I127" s="19">
        <f t="shared" si="62"/>
        <v>61.480000000000004</v>
      </c>
      <c r="J127" s="19">
        <f t="shared" si="62"/>
        <v>473.25</v>
      </c>
      <c r="K127" s="25"/>
      <c r="L127" s="19">
        <f t="shared" ref="L127" si="63">SUM(L120:L126)</f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1.04</v>
      </c>
      <c r="H128" s="43">
        <v>1.84</v>
      </c>
      <c r="I128" s="43">
        <v>5.76</v>
      </c>
      <c r="J128" s="43">
        <v>43.2</v>
      </c>
      <c r="K128" s="44">
        <v>42</v>
      </c>
      <c r="L128" s="43">
        <v>7.15</v>
      </c>
    </row>
    <row r="129" spans="1:12" ht="14.4" x14ac:dyDescent="0.3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2.2400000000000002</v>
      </c>
      <c r="H129" s="43">
        <v>2.62</v>
      </c>
      <c r="I129" s="43">
        <v>10.24</v>
      </c>
      <c r="J129" s="43">
        <v>73.599999999999994</v>
      </c>
      <c r="K129" s="44">
        <v>74</v>
      </c>
      <c r="L129" s="43">
        <v>25.74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13.2</v>
      </c>
      <c r="H130" s="43">
        <v>14.52</v>
      </c>
      <c r="I130" s="43">
        <v>3.3</v>
      </c>
      <c r="J130" s="43">
        <v>1968</v>
      </c>
      <c r="K130" s="44">
        <v>368</v>
      </c>
      <c r="L130" s="43">
        <v>40.33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8.5500000000000007</v>
      </c>
      <c r="H131" s="43">
        <v>7.85</v>
      </c>
      <c r="I131" s="43">
        <v>37.08</v>
      </c>
      <c r="J131" s="43">
        <v>253.05</v>
      </c>
      <c r="K131" s="44">
        <v>237</v>
      </c>
      <c r="L131" s="43">
        <v>11.63</v>
      </c>
    </row>
    <row r="132" spans="1:12" ht="14.4" x14ac:dyDescent="0.3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0.68</v>
      </c>
      <c r="H132" s="43">
        <v>0.28000000000000003</v>
      </c>
      <c r="I132" s="43">
        <v>24.64</v>
      </c>
      <c r="J132" s="43">
        <v>113.64</v>
      </c>
      <c r="K132" s="44">
        <v>519</v>
      </c>
      <c r="L132" s="43">
        <v>4.75</v>
      </c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6.16</v>
      </c>
      <c r="H133" s="43">
        <v>1.1200000000000001</v>
      </c>
      <c r="I133" s="43">
        <v>30.16</v>
      </c>
      <c r="J133" s="43">
        <v>160.80000000000001</v>
      </c>
      <c r="K133" s="44">
        <v>108</v>
      </c>
      <c r="L133" s="43">
        <v>2.4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31.87</v>
      </c>
      <c r="H137" s="19">
        <f t="shared" si="64"/>
        <v>28.23</v>
      </c>
      <c r="I137" s="19">
        <f t="shared" si="64"/>
        <v>111.17999999999999</v>
      </c>
      <c r="J137" s="19">
        <f t="shared" si="64"/>
        <v>2612.2900000000004</v>
      </c>
      <c r="K137" s="25"/>
      <c r="L137" s="19">
        <f t="shared" ref="L137" si="65">SUM(L128:L136)</f>
        <v>92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1350</v>
      </c>
      <c r="G138" s="32">
        <f t="shared" ref="G138" si="66">G127+G137</f>
        <v>38.74</v>
      </c>
      <c r="H138" s="32">
        <f t="shared" ref="H138" si="67">H127+H137</f>
        <v>49.78</v>
      </c>
      <c r="I138" s="32">
        <f t="shared" ref="I138" si="68">I127+I137</f>
        <v>172.66</v>
      </c>
      <c r="J138" s="32">
        <f t="shared" ref="J138:L138" si="69">J127+J137</f>
        <v>3085.5400000000004</v>
      </c>
      <c r="K138" s="32"/>
      <c r="L138" s="32">
        <f t="shared" si="69"/>
        <v>159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24</v>
      </c>
      <c r="H139" s="40">
        <v>18.489999999999998</v>
      </c>
      <c r="I139" s="40">
        <v>31.01</v>
      </c>
      <c r="J139" s="40">
        <v>385.99</v>
      </c>
      <c r="K139" s="41">
        <v>321</v>
      </c>
      <c r="L139" s="40">
        <v>23.36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0.5</v>
      </c>
      <c r="H141" s="43">
        <v>0</v>
      </c>
      <c r="I141" s="43">
        <v>27</v>
      </c>
      <c r="J141" s="43">
        <v>110</v>
      </c>
      <c r="K141" s="44">
        <v>508</v>
      </c>
      <c r="L141" s="43">
        <v>5.5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1.21</v>
      </c>
      <c r="H142" s="43">
        <v>2.1800000000000002</v>
      </c>
      <c r="I142" s="43">
        <v>23.2</v>
      </c>
      <c r="J142" s="43">
        <v>111.73</v>
      </c>
      <c r="K142" s="44">
        <v>95</v>
      </c>
      <c r="L142" s="43">
        <v>7.34</v>
      </c>
    </row>
    <row r="143" spans="1:12" ht="14.4" x14ac:dyDescent="0.3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0.9</v>
      </c>
      <c r="H143" s="43">
        <v>0.9</v>
      </c>
      <c r="I143" s="43">
        <v>22.05</v>
      </c>
      <c r="J143" s="43">
        <v>105.75</v>
      </c>
      <c r="K143" s="44" t="s">
        <v>69</v>
      </c>
      <c r="L143" s="43">
        <v>30.8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26.61</v>
      </c>
      <c r="H146" s="19">
        <f t="shared" si="70"/>
        <v>21.569999999999997</v>
      </c>
      <c r="I146" s="19">
        <f t="shared" si="70"/>
        <v>103.26</v>
      </c>
      <c r="J146" s="19">
        <f t="shared" si="70"/>
        <v>713.47</v>
      </c>
      <c r="K146" s="25"/>
      <c r="L146" s="19">
        <f t="shared" ref="L146" si="71">SUM(L139:L145)</f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100</v>
      </c>
      <c r="G147" s="43">
        <v>2.2999999999999998</v>
      </c>
      <c r="H147" s="43">
        <v>11</v>
      </c>
      <c r="I147" s="43">
        <v>3.9</v>
      </c>
      <c r="J147" s="43">
        <v>124</v>
      </c>
      <c r="K147" s="44">
        <v>5</v>
      </c>
      <c r="L147" s="43">
        <v>6.6</v>
      </c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7.38</v>
      </c>
      <c r="H148" s="43">
        <v>5.78</v>
      </c>
      <c r="I148" s="43">
        <v>12.84</v>
      </c>
      <c r="J148" s="43">
        <v>133</v>
      </c>
      <c r="K148" s="44">
        <v>153</v>
      </c>
      <c r="L148" s="43">
        <v>26.79</v>
      </c>
    </row>
    <row r="149" spans="1:12" ht="14.4" x14ac:dyDescent="0.3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9.27</v>
      </c>
      <c r="H149" s="43">
        <v>9.6300000000000008</v>
      </c>
      <c r="I149" s="43">
        <v>7.2</v>
      </c>
      <c r="J149" s="43">
        <v>153</v>
      </c>
      <c r="K149" s="44">
        <v>388</v>
      </c>
      <c r="L149" s="43">
        <v>23.68</v>
      </c>
    </row>
    <row r="150" spans="1:12" ht="14.4" x14ac:dyDescent="0.3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>
        <v>49</v>
      </c>
      <c r="L150" s="43">
        <v>13.5</v>
      </c>
    </row>
    <row r="151" spans="1:12" ht="14.4" x14ac:dyDescent="0.3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0.2</v>
      </c>
      <c r="I151" s="43">
        <v>0.2</v>
      </c>
      <c r="J151" s="43">
        <v>92</v>
      </c>
      <c r="K151" s="44">
        <v>518</v>
      </c>
      <c r="L151" s="43">
        <v>19</v>
      </c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43">
        <v>6.16</v>
      </c>
      <c r="H152" s="43">
        <v>1.1200000000000001</v>
      </c>
      <c r="I152" s="43">
        <v>30.16</v>
      </c>
      <c r="J152" s="43">
        <v>160.80000000000001</v>
      </c>
      <c r="K152" s="44">
        <v>108</v>
      </c>
      <c r="L152" s="43">
        <v>2.4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29.259999999999998</v>
      </c>
      <c r="H156" s="19">
        <f t="shared" si="72"/>
        <v>34.330000000000005</v>
      </c>
      <c r="I156" s="19">
        <f t="shared" si="72"/>
        <v>70.650000000000006</v>
      </c>
      <c r="J156" s="19">
        <f t="shared" si="72"/>
        <v>800.8</v>
      </c>
      <c r="K156" s="25"/>
      <c r="L156" s="19">
        <f t="shared" ref="L156" si="73">SUM(L147:L155)</f>
        <v>91.97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1350</v>
      </c>
      <c r="G157" s="32">
        <f t="shared" ref="G157" si="74">G146+G156</f>
        <v>55.87</v>
      </c>
      <c r="H157" s="32">
        <f t="shared" ref="H157" si="75">H146+H156</f>
        <v>55.900000000000006</v>
      </c>
      <c r="I157" s="32">
        <f t="shared" ref="I157" si="76">I146+I156</f>
        <v>173.91000000000003</v>
      </c>
      <c r="J157" s="32">
        <f t="shared" ref="J157:L157" si="77">J146+J156</f>
        <v>1514.27</v>
      </c>
      <c r="K157" s="32"/>
      <c r="L157" s="32">
        <f t="shared" si="77"/>
        <v>158.97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5.46</v>
      </c>
      <c r="H158" s="40">
        <v>6.57</v>
      </c>
      <c r="I158" s="40">
        <v>22.24</v>
      </c>
      <c r="J158" s="40">
        <v>169.84</v>
      </c>
      <c r="K158" s="41">
        <v>266</v>
      </c>
      <c r="L158" s="40">
        <v>19.8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1.4</v>
      </c>
      <c r="H160" s="43">
        <v>0</v>
      </c>
      <c r="I160" s="43">
        <v>29</v>
      </c>
      <c r="J160" s="43">
        <v>122</v>
      </c>
      <c r="K160" s="44">
        <v>503</v>
      </c>
      <c r="L160" s="43">
        <v>4.3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60</v>
      </c>
      <c r="G161" s="43">
        <v>6.65</v>
      </c>
      <c r="H161" s="43">
        <v>8.6999999999999993</v>
      </c>
      <c r="I161" s="43">
        <v>12.32</v>
      </c>
      <c r="J161" s="43">
        <v>149.22999999999999</v>
      </c>
      <c r="K161" s="44">
        <v>90</v>
      </c>
      <c r="L161" s="43">
        <v>20.9</v>
      </c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0.8</v>
      </c>
      <c r="H162" s="43">
        <v>0.2</v>
      </c>
      <c r="I162" s="43">
        <v>7.5</v>
      </c>
      <c r="J162" s="43">
        <v>38</v>
      </c>
      <c r="K162" s="44">
        <v>458</v>
      </c>
      <c r="L162" s="43">
        <v>22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14.31</v>
      </c>
      <c r="H165" s="19">
        <f t="shared" si="78"/>
        <v>15.469999999999999</v>
      </c>
      <c r="I165" s="19">
        <f t="shared" si="78"/>
        <v>71.06</v>
      </c>
      <c r="J165" s="19">
        <f t="shared" si="78"/>
        <v>479.07000000000005</v>
      </c>
      <c r="K165" s="25"/>
      <c r="L165" s="19">
        <f t="shared" ref="L165" si="79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100</v>
      </c>
      <c r="G166" s="43">
        <v>1</v>
      </c>
      <c r="H166" s="43">
        <v>6.1</v>
      </c>
      <c r="I166" s="43">
        <v>2.5</v>
      </c>
      <c r="J166" s="43">
        <v>69</v>
      </c>
      <c r="K166" s="44">
        <v>36</v>
      </c>
      <c r="L166" s="43">
        <v>11.22</v>
      </c>
    </row>
    <row r="167" spans="1:12" ht="14.4" x14ac:dyDescent="0.3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7.92</v>
      </c>
      <c r="H167" s="43">
        <v>5.82</v>
      </c>
      <c r="I167" s="43">
        <v>10.98</v>
      </c>
      <c r="J167" s="43">
        <v>128</v>
      </c>
      <c r="K167" s="44">
        <v>62</v>
      </c>
      <c r="L167" s="43">
        <v>23.64</v>
      </c>
    </row>
    <row r="168" spans="1:12" ht="14.4" x14ac:dyDescent="0.3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12.51</v>
      </c>
      <c r="H168" s="43">
        <v>1.89</v>
      </c>
      <c r="I168" s="43">
        <v>8.64</v>
      </c>
      <c r="J168" s="43">
        <v>101.7</v>
      </c>
      <c r="K168" s="44">
        <v>345</v>
      </c>
      <c r="L168" s="43">
        <v>24.65</v>
      </c>
    </row>
    <row r="169" spans="1:12" ht="14.4" x14ac:dyDescent="0.3">
      <c r="A169" s="23"/>
      <c r="B169" s="15"/>
      <c r="C169" s="11"/>
      <c r="D169" s="7" t="s">
        <v>29</v>
      </c>
      <c r="E169" s="42" t="s">
        <v>105</v>
      </c>
      <c r="F169" s="43">
        <v>200</v>
      </c>
      <c r="G169" s="43">
        <v>4.08</v>
      </c>
      <c r="H169" s="43">
        <v>7.92</v>
      </c>
      <c r="I169" s="43">
        <v>35.869999999999997</v>
      </c>
      <c r="J169" s="43">
        <v>220.95</v>
      </c>
      <c r="K169" s="44" t="s">
        <v>106</v>
      </c>
      <c r="L169" s="43">
        <v>16.52</v>
      </c>
    </row>
    <row r="170" spans="1:12" ht="14.4" x14ac:dyDescent="0.3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0.5</v>
      </c>
      <c r="H170" s="43">
        <v>0.2</v>
      </c>
      <c r="I170" s="43">
        <v>22.2</v>
      </c>
      <c r="J170" s="43">
        <v>93</v>
      </c>
      <c r="K170" s="44">
        <v>510</v>
      </c>
      <c r="L170" s="43">
        <v>5.5</v>
      </c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6.16</v>
      </c>
      <c r="H171" s="43">
        <v>1.1200000000000001</v>
      </c>
      <c r="I171" s="43">
        <v>30.16</v>
      </c>
      <c r="J171" s="43">
        <v>160.80000000000001</v>
      </c>
      <c r="K171" s="44">
        <v>108</v>
      </c>
      <c r="L171" s="43">
        <v>2.4</v>
      </c>
    </row>
    <row r="172" spans="1:12" ht="14.4" x14ac:dyDescent="0.3">
      <c r="A172" s="23"/>
      <c r="B172" s="15"/>
      <c r="C172" s="11"/>
      <c r="D172" s="7" t="s">
        <v>32</v>
      </c>
      <c r="E172" s="42" t="s">
        <v>104</v>
      </c>
      <c r="F172" s="43">
        <v>60</v>
      </c>
      <c r="G172" s="43"/>
      <c r="H172" s="43"/>
      <c r="I172" s="43"/>
      <c r="J172" s="43"/>
      <c r="K172" s="44"/>
      <c r="L172" s="43">
        <v>8.07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32.17</v>
      </c>
      <c r="H175" s="19">
        <f t="shared" si="80"/>
        <v>23.05</v>
      </c>
      <c r="I175" s="19">
        <f t="shared" si="80"/>
        <v>110.35</v>
      </c>
      <c r="J175" s="19">
        <f t="shared" si="80"/>
        <v>773.45</v>
      </c>
      <c r="K175" s="25"/>
      <c r="L175" s="19">
        <f t="shared" ref="L175" si="81">SUM(L166:L174)</f>
        <v>92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1460</v>
      </c>
      <c r="G176" s="32">
        <f t="shared" ref="G176" si="82">G165+G175</f>
        <v>46.480000000000004</v>
      </c>
      <c r="H176" s="32">
        <f t="shared" ref="H176" si="83">H165+H175</f>
        <v>38.519999999999996</v>
      </c>
      <c r="I176" s="32">
        <f t="shared" ref="I176" si="84">I165+I175</f>
        <v>181.41</v>
      </c>
      <c r="J176" s="32">
        <f t="shared" ref="J176:L176" si="85">J165+J175</f>
        <v>1252.52</v>
      </c>
      <c r="K176" s="32"/>
      <c r="L176" s="32">
        <f t="shared" si="85"/>
        <v>159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200</v>
      </c>
      <c r="G177" s="40">
        <v>4.82</v>
      </c>
      <c r="H177" s="40">
        <v>5.16</v>
      </c>
      <c r="I177" s="40">
        <v>16.52</v>
      </c>
      <c r="J177" s="40">
        <v>131.80000000000001</v>
      </c>
      <c r="K177" s="41">
        <v>268</v>
      </c>
      <c r="L177" s="40">
        <v>17.96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6.64</v>
      </c>
    </row>
    <row r="180" spans="1:12" ht="14.4" x14ac:dyDescent="0.3">
      <c r="A180" s="23"/>
      <c r="B180" s="15"/>
      <c r="C180" s="11"/>
      <c r="D180" s="7" t="s">
        <v>23</v>
      </c>
      <c r="E180" s="42" t="s">
        <v>62</v>
      </c>
      <c r="F180" s="43">
        <v>60</v>
      </c>
      <c r="G180" s="43">
        <v>1.6</v>
      </c>
      <c r="H180" s="43">
        <v>16.7</v>
      </c>
      <c r="I180" s="43">
        <v>10</v>
      </c>
      <c r="J180" s="43">
        <v>197</v>
      </c>
      <c r="K180" s="44">
        <v>93</v>
      </c>
      <c r="L180" s="43">
        <v>20.399999999999999</v>
      </c>
    </row>
    <row r="181" spans="1:12" ht="14.4" x14ac:dyDescent="0.3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0.9</v>
      </c>
      <c r="H181" s="43">
        <v>0.9</v>
      </c>
      <c r="I181" s="43">
        <v>22.05</v>
      </c>
      <c r="J181" s="43">
        <v>105.75</v>
      </c>
      <c r="K181" s="44" t="s">
        <v>69</v>
      </c>
      <c r="L181" s="43">
        <v>22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8.82</v>
      </c>
      <c r="H184" s="19">
        <f t="shared" si="86"/>
        <v>24.06</v>
      </c>
      <c r="I184" s="19">
        <f t="shared" si="86"/>
        <v>64.47</v>
      </c>
      <c r="J184" s="19">
        <f t="shared" si="86"/>
        <v>515.54999999999995</v>
      </c>
      <c r="K184" s="25"/>
      <c r="L184" s="19">
        <f t="shared" ref="L184" si="87"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100</v>
      </c>
      <c r="G185" s="43">
        <v>1.6</v>
      </c>
      <c r="H185" s="43">
        <v>10.1</v>
      </c>
      <c r="I185" s="43">
        <v>9.6</v>
      </c>
      <c r="J185" s="43">
        <v>136</v>
      </c>
      <c r="K185" s="44">
        <v>4</v>
      </c>
      <c r="L185" s="43">
        <v>8.1999999999999993</v>
      </c>
    </row>
    <row r="186" spans="1:12" ht="14.4" x14ac:dyDescent="0.3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0.96</v>
      </c>
      <c r="H186" s="43">
        <v>2.08</v>
      </c>
      <c r="I186" s="43">
        <v>7.02</v>
      </c>
      <c r="J186" s="43">
        <v>50.6</v>
      </c>
      <c r="K186" s="44">
        <v>146</v>
      </c>
      <c r="L186" s="43">
        <v>18.11</v>
      </c>
    </row>
    <row r="187" spans="1:12" ht="14.4" x14ac:dyDescent="0.3">
      <c r="A187" s="23"/>
      <c r="B187" s="15"/>
      <c r="C187" s="11"/>
      <c r="D187" s="7" t="s">
        <v>28</v>
      </c>
      <c r="E187" s="42" t="s">
        <v>110</v>
      </c>
      <c r="F187" s="43">
        <v>200</v>
      </c>
      <c r="G187" s="43">
        <v>12.48</v>
      </c>
      <c r="H187" s="43">
        <v>10.3</v>
      </c>
      <c r="I187" s="43">
        <v>13.59</v>
      </c>
      <c r="J187" s="43">
        <v>197.17</v>
      </c>
      <c r="K187" s="44">
        <v>369</v>
      </c>
      <c r="L187" s="43">
        <v>54.25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2.2000000000000002</v>
      </c>
      <c r="H189" s="43">
        <v>2.2000000000000002</v>
      </c>
      <c r="I189" s="43">
        <v>22.4</v>
      </c>
      <c r="J189" s="43">
        <v>118</v>
      </c>
      <c r="K189" s="44">
        <v>499</v>
      </c>
      <c r="L189" s="43">
        <v>9.0399999999999991</v>
      </c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6.16</v>
      </c>
      <c r="H190" s="43">
        <v>1.1200000000000001</v>
      </c>
      <c r="I190" s="43">
        <v>30.16</v>
      </c>
      <c r="J190" s="43">
        <v>160.80000000000001</v>
      </c>
      <c r="K190" s="44">
        <v>108</v>
      </c>
      <c r="L190" s="43">
        <v>2.4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23.400000000000002</v>
      </c>
      <c r="H194" s="19">
        <f t="shared" si="88"/>
        <v>25.8</v>
      </c>
      <c r="I194" s="19">
        <f t="shared" si="88"/>
        <v>82.77</v>
      </c>
      <c r="J194" s="19">
        <f t="shared" si="88"/>
        <v>662.56999999999994</v>
      </c>
      <c r="K194" s="25"/>
      <c r="L194" s="19">
        <f t="shared" ref="L194" si="89">SUM(L185:L193)</f>
        <v>92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1300</v>
      </c>
      <c r="G195" s="32">
        <f t="shared" ref="G195" si="90">G184+G194</f>
        <v>32.22</v>
      </c>
      <c r="H195" s="32">
        <f t="shared" ref="H195" si="91">H184+H194</f>
        <v>49.86</v>
      </c>
      <c r="I195" s="32">
        <f t="shared" ref="I195" si="92">I184+I194</f>
        <v>147.24</v>
      </c>
      <c r="J195" s="32">
        <f t="shared" ref="J195:L195" si="93">J184+J194</f>
        <v>1178.1199999999999</v>
      </c>
      <c r="K195" s="32"/>
      <c r="L195" s="32">
        <f t="shared" si="93"/>
        <v>159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4"/>
        <v>51.205999999999996</v>
      </c>
      <c r="I196" s="34">
        <f t="shared" si="94"/>
        <v>181.43200000000004</v>
      </c>
      <c r="J196" s="34">
        <f t="shared" si="94"/>
        <v>1733.491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158.99700000000001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25" top="0.33" bottom="0.28000000000000003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2023-11-20T02:21:56Z</cp:lastPrinted>
  <dcterms:created xsi:type="dcterms:W3CDTF">2022-05-16T14:23:56Z</dcterms:created>
  <dcterms:modified xsi:type="dcterms:W3CDTF">2023-11-20T05:38:50Z</dcterms:modified>
</cp:coreProperties>
</file>